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809D4547-3981-4720-AAF9-8F1205741844}" xr6:coauthVersionLast="47" xr6:coauthVersionMax="47" xr10:uidLastSave="{00000000-0000-0000-0000-000000000000}"/>
  <bookViews>
    <workbookView xWindow="-120" yWindow="-120" windowWidth="29040" windowHeight="1572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1" i="1"/>
  <c r="N40" i="1"/>
  <c r="N39" i="1"/>
  <c r="N38" i="1"/>
  <c r="N37" i="1"/>
  <c r="N33" i="1"/>
  <c r="N32" i="1"/>
  <c r="N31" i="1"/>
  <c r="N30" i="1"/>
  <c r="N29" i="1"/>
  <c r="N25" i="1"/>
  <c r="N24" i="1"/>
  <c r="N23" i="1"/>
  <c r="N22" i="1"/>
  <c r="N21" i="1"/>
  <c r="N17" i="1"/>
  <c r="N16" i="1"/>
  <c r="N15" i="1"/>
  <c r="N14" i="1"/>
  <c r="N13" i="1"/>
  <c r="N6" i="1"/>
  <c r="N7" i="1"/>
  <c r="N8" i="1"/>
  <c r="N9" i="1"/>
  <c r="N5" i="1"/>
  <c r="L17" i="1"/>
  <c r="K17" i="1" l="1"/>
  <c r="J17" i="1" l="1"/>
  <c r="I17" i="1" l="1"/>
  <c r="H17" i="1" l="1"/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<sst xmlns="http://schemas.openxmlformats.org/spreadsheetml/2006/main" count="96" uniqueCount="31">
  <si>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</si>
  <si>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</si>
  <si>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</si>
  <si>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</si>
  <si>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</si>
  <si>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</si>
  <si>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</si>
  <si>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</si>
  <si>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</si>
  <si>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</si>
  <si>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</si>
  <si>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</si>
  <si>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</si>
  <si>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</si>
  <si>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</si>
  <si>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</si>
  <si>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</si>
  <si>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</si>
  <si>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</si>
  <si>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</si>
  <si>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</si>
  <si>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</si>
  <si>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</si>
  <si>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</si>
  <si>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</si>
  <si>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</si>
  <si>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</si>
  <si>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</si>
  <si>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</si>
  <si>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25년 11월 엽근채류 품목별 수입량 동향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</si>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</sst>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41" fontId="0" fillId="0" borderId="1" xfId="0" applyNumberFormat="1" applyBorder="1">
      <alignment vertical="center"/>
    </xf>
    <xf numFmtId="41" fontId="0" fillId="0" borderId="0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4" fillId="0" borderId="1" xfId="0" applyNumberFormat="1" applyFont="1" applyBorder="1">
      <alignment vertical="center"/>
    </xf>
    <xf numFmtId="41" fontId="5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workbookViewId="0">
      <selection activeCell="Q21" sqref="Q21"/>
    </sheetView>
  </sheetViews>
  <sheetFormatPr defaultRowHeight="16.5" x14ac:dyDescent="0.3"/>
  <cols>
    <col min="1" max="14" width="9.625" customWidth="1"/>
  </cols>
  <sheetData>
    <row r="1" spans="1:19" ht="20.25" x14ac:dyDescent="0.3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9" ht="13.5" customHeight="1" x14ac:dyDescent="0.3">
      <c r="M2" s="10"/>
      <c r="N2" s="10" t="s">
        <v>21</v>
      </c>
      <c r="O2" s="10"/>
    </row>
    <row r="3" spans="1:19" ht="13.5" customHeight="1" x14ac:dyDescent="0.3">
      <c r="A3" s="18" t="s">
        <v>13</v>
      </c>
      <c r="D3" t="s">
        <v>12</v>
      </c>
    </row>
    <row r="4" spans="1:19" ht="13.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4" t="s">
        <v>30</v>
      </c>
      <c r="O4" s="13"/>
    </row>
    <row r="5" spans="1:19" ht="13.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11">
        <f>SUM(B5:M5)</f>
        <v>240606.19999999998</v>
      </c>
      <c r="O5" s="12"/>
    </row>
    <row r="6" spans="1:19" ht="13.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11">
        <f t="shared" ref="N6:N9" si="0">SUM(B6:M6)</f>
        <v>263434.60000000003</v>
      </c>
      <c r="O6" s="12"/>
    </row>
    <row r="7" spans="1:19" ht="13.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11">
        <f t="shared" si="0"/>
        <v>286545</v>
      </c>
      <c r="O7" s="12"/>
    </row>
    <row r="8" spans="1:19" ht="13.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11">
        <f t="shared" si="0"/>
        <v>317783</v>
      </c>
      <c r="O8" s="12"/>
    </row>
    <row r="9" spans="1:19" ht="13.5" customHeight="1" x14ac:dyDescent="0.3">
      <c r="A9" s="1">
        <v>2025</v>
      </c>
      <c r="B9" s="2">
        <v>26449</v>
      </c>
      <c r="C9" s="2">
        <v>25803.7</v>
      </c>
      <c r="D9" s="8">
        <v>28717.9</v>
      </c>
      <c r="E9" s="2">
        <v>29865</v>
      </c>
      <c r="F9" s="2">
        <v>26947</v>
      </c>
      <c r="G9" s="2">
        <v>25364.2</v>
      </c>
      <c r="H9" s="2">
        <v>26160.799999999999</v>
      </c>
      <c r="I9" s="2">
        <v>27004</v>
      </c>
      <c r="J9" s="2">
        <v>32788</v>
      </c>
      <c r="K9" s="2">
        <v>26596.5</v>
      </c>
      <c r="L9" s="2">
        <v>29492.799999999999</v>
      </c>
      <c r="M9" s="2"/>
      <c r="N9" s="11">
        <f t="shared" si="0"/>
        <v>305188.89999999997</v>
      </c>
      <c r="O9" s="12"/>
    </row>
    <row r="10" spans="1:19" ht="10.5" customHeight="1" x14ac:dyDescent="0.3"/>
    <row r="11" spans="1:19" ht="13.5" customHeight="1" x14ac:dyDescent="0.3">
      <c r="A11" s="18" t="s">
        <v>14</v>
      </c>
      <c r="P11" t="s">
        <v>24</v>
      </c>
    </row>
    <row r="12" spans="1:19" ht="13.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N12" s="16" t="s">
        <v>30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1:19" ht="13.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N13" s="15">
        <f>SUM(B13:M13)</f>
        <v>541698.19871794875</v>
      </c>
      <c r="P13" s="5">
        <v>0.45</v>
      </c>
      <c r="Q13" s="5">
        <v>0.45</v>
      </c>
      <c r="R13" s="5">
        <v>0.4</v>
      </c>
      <c r="S13" s="5">
        <v>0.52</v>
      </c>
    </row>
    <row r="14" spans="1:19" ht="13.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  <c r="N14" s="15">
        <f t="shared" ref="N14:N17" si="1">SUM(B14:M14)</f>
        <v>596733.5555555555</v>
      </c>
    </row>
    <row r="15" spans="1:19" ht="13.5" customHeight="1" x14ac:dyDescent="0.3">
      <c r="A15" s="1">
        <v>2023</v>
      </c>
      <c r="B15" s="2">
        <f>B7/$P$13</f>
        <v>52987.999999999993</v>
      </c>
      <c r="C15" s="2">
        <f t="shared" ref="B15:E17" si="2">C7/$P$13</f>
        <v>51917.999999999993</v>
      </c>
      <c r="D15" s="2">
        <f t="shared" si="2"/>
        <v>55972.444444444438</v>
      </c>
      <c r="E15" s="2">
        <f t="shared" si="2"/>
        <v>48826.888888888883</v>
      </c>
      <c r="F15" s="2">
        <f t="shared" ref="F15:G17" si="3">F7/$Q$13</f>
        <v>55029.111111111109</v>
      </c>
      <c r="G15" s="2">
        <f t="shared" si="3"/>
        <v>52085.555555555555</v>
      </c>
      <c r="H15" s="2">
        <f>H7/$R$13</f>
        <v>52271.25</v>
      </c>
      <c r="I15" s="2">
        <f t="shared" ref="I15:K17" si="4">I7/$R$13</f>
        <v>59220.5</v>
      </c>
      <c r="J15" s="2">
        <f t="shared" si="4"/>
        <v>63323.249999999993</v>
      </c>
      <c r="K15" s="2">
        <f t="shared" si="4"/>
        <v>60800</v>
      </c>
      <c r="L15" s="2">
        <f>L7/$S$13</f>
        <v>50711.538461538461</v>
      </c>
      <c r="M15" s="2">
        <f>M7/$S$13</f>
        <v>44923.076923076922</v>
      </c>
      <c r="N15" s="15">
        <f t="shared" si="1"/>
        <v>648069.61538461538</v>
      </c>
    </row>
    <row r="16" spans="1:19" ht="13.5" customHeight="1" x14ac:dyDescent="0.3">
      <c r="A16" s="1">
        <v>2024</v>
      </c>
      <c r="B16" s="2">
        <f t="shared" si="2"/>
        <v>60348.888888888891</v>
      </c>
      <c r="C16" s="2">
        <f t="shared" si="2"/>
        <v>60348.888888888891</v>
      </c>
      <c r="D16" s="2">
        <f t="shared" si="2"/>
        <v>56464.444444444445</v>
      </c>
      <c r="E16" s="2">
        <f t="shared" si="2"/>
        <v>59073.333333333328</v>
      </c>
      <c r="F16" s="2">
        <f t="shared" si="3"/>
        <v>56580</v>
      </c>
      <c r="G16" s="2">
        <f t="shared" si="3"/>
        <v>50184.444444444445</v>
      </c>
      <c r="H16" s="2">
        <f>H8/$R$13</f>
        <v>62980</v>
      </c>
      <c r="I16" s="2">
        <f t="shared" si="4"/>
        <v>58242.5</v>
      </c>
      <c r="J16" s="2">
        <f t="shared" si="4"/>
        <v>63577.5</v>
      </c>
      <c r="K16" s="2">
        <f t="shared" si="4"/>
        <v>80525</v>
      </c>
      <c r="L16" s="2">
        <f>L8/$S$13</f>
        <v>54401.923076923078</v>
      </c>
      <c r="M16" s="2">
        <f>M8/$S$13</f>
        <v>55796.153846153844</v>
      </c>
      <c r="N16" s="15">
        <f t="shared" si="1"/>
        <v>718523.07692307699</v>
      </c>
    </row>
    <row r="17" spans="1:14" ht="13.5" customHeight="1" x14ac:dyDescent="0.3">
      <c r="A17" s="1">
        <v>2025</v>
      </c>
      <c r="B17" s="2">
        <f t="shared" si="2"/>
        <v>58775.555555555555</v>
      </c>
      <c r="C17" s="2">
        <f t="shared" si="2"/>
        <v>57341.555555555555</v>
      </c>
      <c r="D17" s="2">
        <f t="shared" si="2"/>
        <v>63817.555555555555</v>
      </c>
      <c r="E17" s="2">
        <f t="shared" si="2"/>
        <v>66366.666666666672</v>
      </c>
      <c r="F17" s="2">
        <f t="shared" si="3"/>
        <v>59882.222222222219</v>
      </c>
      <c r="G17" s="2">
        <f t="shared" si="3"/>
        <v>56364.888888888891</v>
      </c>
      <c r="H17" s="2">
        <f>H9/$R$13</f>
        <v>65401.999999999993</v>
      </c>
      <c r="I17" s="2">
        <f t="shared" si="4"/>
        <v>67510</v>
      </c>
      <c r="J17" s="2">
        <f t="shared" si="4"/>
        <v>81970</v>
      </c>
      <c r="K17" s="2">
        <f t="shared" si="4"/>
        <v>66491.25</v>
      </c>
      <c r="L17" s="2">
        <f>L9/$S$13</f>
        <v>56716.923076923071</v>
      </c>
      <c r="M17" s="6"/>
      <c r="N17" s="14">
        <f t="shared" si="1"/>
        <v>700638.6175213675</v>
      </c>
    </row>
    <row r="18" spans="1:14" ht="10.5" customHeight="1" x14ac:dyDescent="0.3"/>
    <row r="19" spans="1:14" ht="13.5" customHeight="1" x14ac:dyDescent="0.3">
      <c r="A19" s="18" t="s">
        <v>22</v>
      </c>
      <c r="D19" t="s">
        <v>23</v>
      </c>
    </row>
    <row r="20" spans="1:14" ht="13.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  <c r="N20" s="4" t="s">
        <v>30</v>
      </c>
    </row>
    <row r="21" spans="1:14" ht="13.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  <c r="N21" s="11">
        <f>SUM(B21:M21)</f>
        <v>66.900000000000006</v>
      </c>
    </row>
    <row r="22" spans="1:14" ht="13.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  <c r="N22" s="11">
        <f t="shared" ref="N22:N25" si="5">SUM(B22:M22)</f>
        <v>2030.1000000000001</v>
      </c>
    </row>
    <row r="23" spans="1:14" ht="13.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  <c r="N23" s="11">
        <f t="shared" si="5"/>
        <v>164.10000000000002</v>
      </c>
    </row>
    <row r="24" spans="1:14" ht="13.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  <c r="N24" s="11">
        <f t="shared" si="5"/>
        <v>4839.2</v>
      </c>
    </row>
    <row r="25" spans="1:14" ht="13.5" customHeight="1" x14ac:dyDescent="0.3">
      <c r="A25" s="1">
        <v>2025</v>
      </c>
      <c r="B25" s="2">
        <v>782</v>
      </c>
      <c r="C25" s="8">
        <v>1725.6</v>
      </c>
      <c r="D25" s="2">
        <v>2875.6</v>
      </c>
      <c r="E25" s="2">
        <v>2520</v>
      </c>
      <c r="F25" s="6">
        <v>715</v>
      </c>
      <c r="G25" s="2">
        <v>164.7</v>
      </c>
      <c r="H25" s="6">
        <v>915</v>
      </c>
      <c r="I25" s="2">
        <v>2267</v>
      </c>
      <c r="J25" s="2">
        <v>4830</v>
      </c>
      <c r="K25" s="2">
        <v>2327.6999999999998</v>
      </c>
      <c r="L25" s="2">
        <v>690.4</v>
      </c>
      <c r="M25" s="6"/>
      <c r="N25" s="14">
        <f t="shared" si="5"/>
        <v>19813.000000000004</v>
      </c>
    </row>
    <row r="26" spans="1:14" ht="10.5" customHeight="1" x14ac:dyDescent="0.3"/>
    <row r="27" spans="1:14" ht="13.5" customHeight="1" x14ac:dyDescent="0.3">
      <c r="A27" s="18" t="s">
        <v>15</v>
      </c>
      <c r="D27" t="s">
        <v>16</v>
      </c>
    </row>
    <row r="28" spans="1:14" ht="13.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  <c r="N28" s="4" t="s">
        <v>30</v>
      </c>
    </row>
    <row r="29" spans="1:14" ht="13.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  <c r="N29" s="11">
        <f>SUM(B29:M29)</f>
        <v>7693.7999999999993</v>
      </c>
    </row>
    <row r="30" spans="1:14" ht="13.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  <c r="N30" s="11">
        <f t="shared" ref="N30:N33" si="6">SUM(B30:M30)</f>
        <v>2461.2000000000003</v>
      </c>
    </row>
    <row r="31" spans="1:14" ht="13.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  <c r="N31" s="11">
        <f t="shared" si="6"/>
        <v>1273.8</v>
      </c>
    </row>
    <row r="32" spans="1:14" ht="13.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  <c r="N32" s="11">
        <f t="shared" si="6"/>
        <v>13924</v>
      </c>
    </row>
    <row r="33" spans="1:14" ht="13.5" customHeight="1" x14ac:dyDescent="0.3">
      <c r="A33" s="1">
        <v>2025</v>
      </c>
      <c r="B33" s="2">
        <v>2535</v>
      </c>
      <c r="C33" s="8">
        <v>2732.8</v>
      </c>
      <c r="D33" s="9">
        <v>3126</v>
      </c>
      <c r="E33" s="2">
        <v>4900.6000000000004</v>
      </c>
      <c r="F33" s="2">
        <v>1121</v>
      </c>
      <c r="G33" s="2">
        <v>658.8</v>
      </c>
      <c r="H33" s="2">
        <v>486.1</v>
      </c>
      <c r="I33" s="2">
        <v>551.5</v>
      </c>
      <c r="J33" s="2">
        <v>499</v>
      </c>
      <c r="K33" s="2">
        <v>374.2</v>
      </c>
      <c r="L33" s="2">
        <v>278.89999999999998</v>
      </c>
      <c r="M33" s="6"/>
      <c r="N33" s="14">
        <f t="shared" si="6"/>
        <v>17263.900000000001</v>
      </c>
    </row>
    <row r="34" spans="1:14" ht="10.5" customHeight="1" x14ac:dyDescent="0.3"/>
    <row r="35" spans="1:14" ht="13.5" customHeight="1" x14ac:dyDescent="0.3">
      <c r="A35" s="18" t="s">
        <v>17</v>
      </c>
      <c r="D35" t="s">
        <v>18</v>
      </c>
    </row>
    <row r="36" spans="1:14" ht="13.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  <c r="N36" s="4" t="s">
        <v>30</v>
      </c>
    </row>
    <row r="37" spans="1:14" ht="13.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  <c r="N37" s="11">
        <f>SUM(B37:M37)</f>
        <v>4450</v>
      </c>
    </row>
    <row r="38" spans="1:14" ht="13.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  <c r="N38" s="11">
        <f t="shared" ref="N38:N41" si="7">SUM(B38:M38)</f>
        <v>4333.5999999999995</v>
      </c>
    </row>
    <row r="39" spans="1:14" ht="13.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  <c r="N39" s="11">
        <f t="shared" si="7"/>
        <v>6742.3</v>
      </c>
    </row>
    <row r="40" spans="1:14" ht="13.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  <c r="N40" s="11">
        <f t="shared" si="7"/>
        <v>23527</v>
      </c>
    </row>
    <row r="41" spans="1:14" ht="13.5" customHeight="1" x14ac:dyDescent="0.3">
      <c r="A41" s="1">
        <v>2025</v>
      </c>
      <c r="B41" s="2">
        <v>3573</v>
      </c>
      <c r="C41" s="2">
        <v>5839</v>
      </c>
      <c r="D41" s="2">
        <v>10577.2</v>
      </c>
      <c r="E41" s="2">
        <v>7435.7</v>
      </c>
      <c r="F41" s="2">
        <v>4572</v>
      </c>
      <c r="G41" s="2">
        <v>1426.5</v>
      </c>
      <c r="H41" s="2">
        <v>2124.6999999999998</v>
      </c>
      <c r="I41" s="2">
        <v>2418.4</v>
      </c>
      <c r="J41" s="2">
        <v>2700</v>
      </c>
      <c r="K41" s="2">
        <v>1158.8</v>
      </c>
      <c r="L41" s="2">
        <v>922.6</v>
      </c>
      <c r="M41" s="6"/>
      <c r="N41" s="14">
        <f t="shared" si="7"/>
        <v>42747.9</v>
      </c>
    </row>
    <row r="42" spans="1:14" ht="10.5" customHeight="1" x14ac:dyDescent="0.3"/>
    <row r="43" spans="1:14" ht="13.5" customHeight="1" x14ac:dyDescent="0.3">
      <c r="A43" s="18" t="s">
        <v>19</v>
      </c>
      <c r="D43" t="s">
        <v>20</v>
      </c>
    </row>
    <row r="44" spans="1:14" ht="13.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  <c r="N44" s="4" t="s">
        <v>30</v>
      </c>
    </row>
    <row r="45" spans="1:14" ht="13.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  <c r="N45" s="11">
        <f>SUM(B45:M45)</f>
        <v>91719.799999999988</v>
      </c>
    </row>
    <row r="46" spans="1:14" ht="13.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  <c r="N46" s="11">
        <f t="shared" ref="N46:N49" si="8">SUM(B46:M46)</f>
        <v>96243.6</v>
      </c>
    </row>
    <row r="47" spans="1:14" ht="13.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  <c r="N47" s="11">
        <f t="shared" si="8"/>
        <v>110443.4</v>
      </c>
    </row>
    <row r="48" spans="1:14" ht="13.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  <c r="N48" s="11">
        <f t="shared" si="8"/>
        <v>117695</v>
      </c>
    </row>
    <row r="49" spans="1:14" ht="13.5" customHeight="1" x14ac:dyDescent="0.3">
      <c r="A49" s="1">
        <v>2025</v>
      </c>
      <c r="B49" s="2">
        <v>9540</v>
      </c>
      <c r="C49" s="2">
        <v>7517.9</v>
      </c>
      <c r="D49" s="2">
        <v>12859.4</v>
      </c>
      <c r="E49" s="8">
        <v>11848.6</v>
      </c>
      <c r="F49" s="9">
        <v>2554</v>
      </c>
      <c r="G49" s="2">
        <v>12523.7</v>
      </c>
      <c r="H49" s="2">
        <v>7047.3</v>
      </c>
      <c r="I49" s="2">
        <v>6859.5</v>
      </c>
      <c r="J49" s="2">
        <v>12679</v>
      </c>
      <c r="K49" s="2">
        <v>10305.6</v>
      </c>
      <c r="L49" s="2">
        <v>8134.6</v>
      </c>
      <c r="M49" s="6"/>
      <c r="N49" s="14">
        <f t="shared" si="8"/>
        <v>101869.60000000002</v>
      </c>
    </row>
  </sheetData>
  <mergeCells count="1">
    <mergeCell ref="A1:N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  <ignoredErrors>
    <ignoredError sqref="N5:N9 N13:N14 N21:N25 N29:N33 N37:N41 N45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2025-12-18T02:12:14Z</cp:lastPrinted>
  <dcterms:created xsi:type="dcterms:W3CDTF">2022-03-07T05:20:55Z</dcterms:created>
  <dcterms:modified xsi:type="dcterms:W3CDTF">2025-12-18T02:12:56Z</dcterms:modified>
</cp:coreProperties>
</file>